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'Φύλλο1'!$A$1:$S$37</definedName>
  </definedNames>
  <calcPr fullCalcOnLoad="1"/>
</workbook>
</file>

<file path=xl/sharedStrings.xml><?xml version="1.0" encoding="utf-8"?>
<sst xmlns="http://schemas.openxmlformats.org/spreadsheetml/2006/main" count="233" uniqueCount="127">
  <si>
    <t>ΑΝ. ΘΕΣ/ΝΙΚΗΣ</t>
  </si>
  <si>
    <t>1ο ΓΕΛ ΘΕΣΣΑΛΟΝΙΚΗΣ</t>
  </si>
  <si>
    <t>ΔΕΛΗΛΑΜΠΟΥ</t>
  </si>
  <si>
    <t xml:space="preserve">ΕΥΘΥΜΙΑ </t>
  </si>
  <si>
    <t>ΣΤΕΦΑΝΟΣ</t>
  </si>
  <si>
    <t>Β΄</t>
  </si>
  <si>
    <t>Γ2</t>
  </si>
  <si>
    <t>ΠΕΛΛΑΣ</t>
  </si>
  <si>
    <t>ΧΑΤΖΗΣΑΒΒΙΔΟΥ</t>
  </si>
  <si>
    <t>ΑΝΑΣΤΑΣΙΑ</t>
  </si>
  <si>
    <t>ΑΒΡΑΑΜ</t>
  </si>
  <si>
    <t>Β</t>
  </si>
  <si>
    <t>ΠΙΕΡΙΑΣ</t>
  </si>
  <si>
    <t>ΓΕΛ ΓΕΡΜΑΝΙΚΗΣ ΣΧΟΛΗΣ</t>
  </si>
  <si>
    <t>ΓΕΡΑΣΙΜΟΥ</t>
  </si>
  <si>
    <t>ΧΑΡΙΛΑΟΣ</t>
  </si>
  <si>
    <t>ΗΜΑΘΙΑΣ</t>
  </si>
  <si>
    <t>3ο ΓΕ.Λ. ΒΕΡΟΙΑΣ</t>
  </si>
  <si>
    <t>ΣΑΡΡΗ</t>
  </si>
  <si>
    <t>ΣΕΒΑΣΤΗ</t>
  </si>
  <si>
    <t>ΙΩΑΝΝΗΣ</t>
  </si>
  <si>
    <t>3ο ΓΕΛ</t>
  </si>
  <si>
    <t>Γ</t>
  </si>
  <si>
    <t>ΙΔ.ΓΕΛ "ΕΛΛΗΝΟΓΑΛΛΙΚΗ ΣΧΟΛΗ ΚΑΛΑΜΑΡΙ"</t>
  </si>
  <si>
    <t xml:space="preserve">ΠΑΠΑΚΩΝΣΤΑΝΤΙΝΟΥ </t>
  </si>
  <si>
    <t>ΜΑΓΔΑΛΗΝΗ</t>
  </si>
  <si>
    <t>ΚΩΝΣΤΑΝΤΙΝΟΣ</t>
  </si>
  <si>
    <t>ΣΕΡΡΩΝ</t>
  </si>
  <si>
    <t>ΓΕΝΙΚΟ ΛΥΚΕΙΟ ΝΙΓΡΙΤΑΣ</t>
  </si>
  <si>
    <t>ΣΑΝΔΑΛΗ</t>
  </si>
  <si>
    <t>ΑΘΑΝΑΣΙΑ</t>
  </si>
  <si>
    <t>ΧΑΛΚΙΔΙΚΗΣ</t>
  </si>
  <si>
    <t>ΓΕΛ Ν. ΜΟΥΔΑΝΙΩΝ</t>
  </si>
  <si>
    <t>ΚΟΥΡΤΗ</t>
  </si>
  <si>
    <t>ΓΕΩΡΓΙΑ</t>
  </si>
  <si>
    <t>ΔΗΜΟΣΘΕΝΗΣ</t>
  </si>
  <si>
    <t xml:space="preserve">ΠΟΛΥΧΡΟΝΙΑΔΗΣ </t>
  </si>
  <si>
    <t>ΘΩΜΑΣ</t>
  </si>
  <si>
    <t>ΠΑΥΛΟΣ</t>
  </si>
  <si>
    <t>ΑΡΣΑΚΕΙΟ ΓΕΛ ΘΕΣΣΑΛΟΝΙΚΗΣ</t>
  </si>
  <si>
    <t>ΜΠΑΡΚΑΜΠΑ</t>
  </si>
  <si>
    <t>ΒΑΣΙΛΙΚΗ</t>
  </si>
  <si>
    <t>ΔΙΟΝΥΣΙΟΣ</t>
  </si>
  <si>
    <t>1ο ΓΕΛ ΘΕΡΜΗΣ</t>
  </si>
  <si>
    <t>ΠΑΠΑΖΩΗΣ</t>
  </si>
  <si>
    <t>ΧΡΗΣΤΟΣ</t>
  </si>
  <si>
    <t>ΣΥΜΕΩΝ</t>
  </si>
  <si>
    <t xml:space="preserve">ΛΟΥΚΑ </t>
  </si>
  <si>
    <t>ΒΙΡΓΙΝΙΑ</t>
  </si>
  <si>
    <t>ΑΝΤΩΝΙΟΣ</t>
  </si>
  <si>
    <t>ΚΟΛΥΡΑ</t>
  </si>
  <si>
    <t>ΚΥΡΙΑΚΗ</t>
  </si>
  <si>
    <t>ΔΗΜΗΤΡΙΟΣ</t>
  </si>
  <si>
    <t>1ο ΓΕΛ ΒΕΡΟΙΑΣ</t>
  </si>
  <si>
    <t xml:space="preserve">ΦΟΥΡΝΙΑΔΗΣ </t>
  </si>
  <si>
    <t>ΠΑΝΑΓΙΩΤΗΣ</t>
  </si>
  <si>
    <t>1ο ΓΕΛ ΝΑΟΥΣΑΣ</t>
  </si>
  <si>
    <t>ΚΟΤΖΙΑΜΠΑΣΗ</t>
  </si>
  <si>
    <t>ΔΕΣΠΟΙΝΑ</t>
  </si>
  <si>
    <t>ΔΗΜΗΤΡΗΣ</t>
  </si>
  <si>
    <t xml:space="preserve">ΠΕΛΛΑΣ </t>
  </si>
  <si>
    <t>ΧΡΙΣΤΟΦΟΡΙΔΟΥ</t>
  </si>
  <si>
    <t>ΜΑΡΙΑ</t>
  </si>
  <si>
    <t>ΝΙΚΟΛΑΟΣ</t>
  </si>
  <si>
    <t>ΠΑΠΑΘΑΝΑΣΙΟΥ</t>
  </si>
  <si>
    <t>ΕΛΕΝΗ-ΑΝΝΑ</t>
  </si>
  <si>
    <t>ΜΙΧΑΗΛ</t>
  </si>
  <si>
    <t>2ο ΓΕΛ ΘΕΡΜΑΪΚΟΥ</t>
  </si>
  <si>
    <t>ΔΗΜΗΤΡΙΑΔΟΥ</t>
  </si>
  <si>
    <t>ΠΟΛΥΞΕΝΗ</t>
  </si>
  <si>
    <t>ΚΟΥΣΙΟΥ</t>
  </si>
  <si>
    <t>ΕΥΘΥΜΙΑ</t>
  </si>
  <si>
    <t>ΤΑΚΟΥ</t>
  </si>
  <si>
    <t>ΘΕΟΔΩΡΑ</t>
  </si>
  <si>
    <t>ΑΘΑΝΑΣΙΟΣ</t>
  </si>
  <si>
    <t>ΓΕΡΑΚΟΥΔΗ</t>
  </si>
  <si>
    <t>ΧΡΥΣΟΥΛΑ</t>
  </si>
  <si>
    <t>ΤΣΙΜΠΟΥ</t>
  </si>
  <si>
    <t>ΠΑΝΑΓΙΩΤΑ</t>
  </si>
  <si>
    <t>ΓΡΑΙΚΟΥ</t>
  </si>
  <si>
    <t>ΠΕΤΡΟΣ</t>
  </si>
  <si>
    <t>1ο ΓΕΝΙΚΟ ΛΥΚΕΙΟ ΣΕΡΡΩΝ</t>
  </si>
  <si>
    <t>ΣΤΕΡΓΙΟΥ</t>
  </si>
  <si>
    <t>ΜΑΙΡΗ</t>
  </si>
  <si>
    <t>ΓΕΩΡΓΙΟΣ</t>
  </si>
  <si>
    <t xml:space="preserve">ΑΝΔΡΕΟΥ </t>
  </si>
  <si>
    <t>ΡΑΦΑΗΛ</t>
  </si>
  <si>
    <t>ΤΖΕΛΟ</t>
  </si>
  <si>
    <t>ΙΖΑΟΥΡΑ</t>
  </si>
  <si>
    <t>ΙΛΙΡ</t>
  </si>
  <si>
    <t>ΤΣΙΚΟΥΡΑ</t>
  </si>
  <si>
    <t>ΓΛΥΚΕΡΙΑ</t>
  </si>
  <si>
    <t>ΚΩΝ/ΝΟΣ</t>
  </si>
  <si>
    <t>ΠΑΠΑΔΟΠΟΥΛΟΥ</t>
  </si>
  <si>
    <t>ΟΛΓΑ</t>
  </si>
  <si>
    <t>ΤΟΥΛΗ</t>
  </si>
  <si>
    <t>ΕΛΛΗ</t>
  </si>
  <si>
    <t>ΤΖΗΚΑ</t>
  </si>
  <si>
    <t>Α/Α</t>
  </si>
  <si>
    <t>ΕΠΩΝΥΜΟ</t>
  </si>
  <si>
    <t>ΟΝΟΜΑ</t>
  </si>
  <si>
    <t>ΠΑΤΡΩΝΥΜΟ</t>
  </si>
  <si>
    <t>ΤΑΞΗ</t>
  </si>
  <si>
    <t>Δ.Δ.Ε</t>
  </si>
  <si>
    <t>ΣΧΟΛΙΚΗ ΜΟΝΑΔΑ ΦΟΙΤΗΣΗ ΜΑΘΗΤΗ</t>
  </si>
  <si>
    <t>ΒΑΘΜΟΣ ΠΡΟΑΓΩΓΗΣ</t>
  </si>
  <si>
    <t>ΑΓΓΛΙΚΑ</t>
  </si>
  <si>
    <t>ΜΟΡΙΑ ΞΕΝΗΣ  ΓΛΩΣΣΑΣ</t>
  </si>
  <si>
    <t>ΜΕΡΙΚΟ ΣΥΝΟΛΟ (βαθμός προαγωγής &amp; ξένη γλώσσα)</t>
  </si>
  <si>
    <t>ΒΑΘΜΟΣ ΓΡΑΠΤΟΥ κλίμακα 100%</t>
  </si>
  <si>
    <t>ΒΑΘΜΟΣ ΓΡΑΠΤΟΥ κλίμακα 60%</t>
  </si>
  <si>
    <t>ΣΥΝΟΛΟ</t>
  </si>
  <si>
    <t>ΗΜΕΡΟΜΗΝΙΑ ΓΕΝΝΗΣΗΣ</t>
  </si>
  <si>
    <t>1ο ΓΕΛ ΓΙΑΝΝΙΤΣΩΝ</t>
  </si>
  <si>
    <t>1ο ΓΕΛ ΚΑΤΕΡΙΝΗΣ</t>
  </si>
  <si>
    <t>3ο ΓΕΛ ΚΑΤΕΡΙΝΗΣ</t>
  </si>
  <si>
    <t>3ο ΓΕΛ ΓΙΑΝΝΙΤΣΩΝ</t>
  </si>
  <si>
    <t>2ο ΓΕΛ ΚΑΤΕΡΙΝΗΣ</t>
  </si>
  <si>
    <t xml:space="preserve">                                                             ΠΕΡΙΦΕΡΕΙΑΚΗ ΔΙΕΥΘΥΝΣΗ Α΄/ΘΜΙΑΣ ΚΑΙ Β΄/ΘΜΙΑΣ ΚΕΝΤΡΙΚΗΣ ΜΑΚΕΔΟΝΙΑΣ</t>
  </si>
  <si>
    <t xml:space="preserve">                                                                                        ΔΙΑΓΩΝΙΣΜΟΣ EUROSCOLA 2017-2018</t>
  </si>
  <si>
    <t xml:space="preserve">     </t>
  </si>
  <si>
    <t>ΕΠΙΛΑΧΟΝΤΕΣ ΜΑΘΗΤΕΣ</t>
  </si>
  <si>
    <t>ΔΕΛΗΓΙΑΝΝΙΔΟΥ</t>
  </si>
  <si>
    <t>Γ΄</t>
  </si>
  <si>
    <t>3ο ΚΑΤΕΡΙΝΗΣ</t>
  </si>
  <si>
    <t>ΑΝΑΚΟΙΝΟΠΟΙΗΣΗ ΣΤΟ ΟΡΘΟ, 18-12-2017</t>
  </si>
  <si>
    <r>
      <t xml:space="preserve">             </t>
    </r>
    <r>
      <rPr>
        <sz val="12"/>
        <rFont val="Calibri"/>
        <family val="2"/>
      </rPr>
      <t xml:space="preserve">       ΠΙΝΑΚΑΣ ΜΑΘΗΤΩΝ ΠΟΥ ΘΑ ΣΥΜΜΕΤΑΣΧΟΥΝ ΣΤΗΝ ΗΜΕΡΙΔΑ EUROSCOLA ΣΤΟ ΣΤΡΑΣΒΟΥΡΓΟ (25-01-2018)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</si>
</sst>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15">
    <font>
      <sz val="10"/>
      <name val="Arial"/>
      <family val="0"/>
    </font>
    <font>
      <sz val="11"/>
      <name val="Calibri"/>
      <family val="2"/>
    </font>
    <font>
      <b/>
      <sz val="11"/>
      <color indexed="1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6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10.5"/>
      <name val="Calibri"/>
      <family val="2"/>
    </font>
    <font>
      <b/>
      <sz val="10.5"/>
      <color indexed="16"/>
      <name val="Calibri"/>
      <family val="2"/>
    </font>
    <font>
      <b/>
      <u val="single"/>
      <sz val="12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4" fontId="5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12" fillId="0" borderId="9" xfId="0" applyFont="1" applyBorder="1" applyAlignment="1">
      <alignment horizontal="center"/>
    </xf>
    <xf numFmtId="14" fontId="12" fillId="0" borderId="9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1" fontId="1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7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29">
      <selection activeCell="S37" sqref="A1:S37"/>
    </sheetView>
  </sheetViews>
  <sheetFormatPr defaultColWidth="9.140625" defaultRowHeight="12.75"/>
  <cols>
    <col min="2" max="2" width="26.8515625" style="0" customWidth="1"/>
    <col min="3" max="3" width="17.421875" style="0" customWidth="1"/>
    <col min="4" max="4" width="16.00390625" style="0" customWidth="1"/>
    <col min="5" max="5" width="16.140625" style="0" customWidth="1"/>
    <col min="7" max="7" width="16.57421875" style="0" customWidth="1"/>
    <col min="8" max="8" width="25.8515625" style="0" customWidth="1"/>
    <col min="9" max="9" width="12.140625" style="0" customWidth="1"/>
    <col min="12" max="12" width="11.8515625" style="2" customWidth="1"/>
    <col min="13" max="14" width="0" style="0" hidden="1" customWidth="1"/>
    <col min="16" max="17" width="0" style="0" hidden="1" customWidth="1"/>
  </cols>
  <sheetData>
    <row r="1" spans="1:19" s="1" customFormat="1" ht="15.75">
      <c r="A1" s="3"/>
      <c r="B1" s="4"/>
      <c r="C1" s="4" t="s">
        <v>118</v>
      </c>
      <c r="D1" s="4"/>
      <c r="E1" s="5"/>
      <c r="F1" s="4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"/>
    </row>
    <row r="2" spans="1:19" s="1" customFormat="1" ht="15.75">
      <c r="A2" s="7"/>
      <c r="B2" s="8"/>
      <c r="C2" s="8" t="s">
        <v>119</v>
      </c>
      <c r="D2" s="8"/>
      <c r="E2" s="9"/>
      <c r="F2" s="8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0"/>
    </row>
    <row r="3" spans="1:19" s="1" customFormat="1" ht="15.75">
      <c r="A3" s="11"/>
      <c r="B3" s="12" t="s">
        <v>120</v>
      </c>
      <c r="C3" s="21" t="s">
        <v>126</v>
      </c>
      <c r="D3" s="12"/>
      <c r="E3" s="13"/>
      <c r="F3" s="12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4"/>
    </row>
    <row r="4" spans="1:19" s="1" customFormat="1" ht="15.75">
      <c r="A4" s="46" t="s">
        <v>125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s="26" customFormat="1" ht="61.5" customHeight="1">
      <c r="A5" s="22" t="s">
        <v>98</v>
      </c>
      <c r="B5" s="22" t="s">
        <v>99</v>
      </c>
      <c r="C5" s="22" t="s">
        <v>100</v>
      </c>
      <c r="D5" s="22" t="s">
        <v>101</v>
      </c>
      <c r="E5" s="23" t="s">
        <v>112</v>
      </c>
      <c r="F5" s="22" t="s">
        <v>102</v>
      </c>
      <c r="G5" s="22" t="s">
        <v>103</v>
      </c>
      <c r="H5" s="24" t="s">
        <v>104</v>
      </c>
      <c r="I5" s="24" t="s">
        <v>105</v>
      </c>
      <c r="J5" s="22" t="s">
        <v>106</v>
      </c>
      <c r="K5" s="24" t="s">
        <v>107</v>
      </c>
      <c r="L5" s="24" t="s">
        <v>108</v>
      </c>
      <c r="M5" s="22"/>
      <c r="N5" s="22"/>
      <c r="O5" s="24" t="s">
        <v>109</v>
      </c>
      <c r="P5" s="24" t="s">
        <v>109</v>
      </c>
      <c r="Q5" s="24" t="s">
        <v>110</v>
      </c>
      <c r="R5" s="24" t="s">
        <v>110</v>
      </c>
      <c r="S5" s="25" t="s">
        <v>111</v>
      </c>
    </row>
    <row r="6" spans="1:19" ht="24.75" customHeight="1">
      <c r="A6" s="36">
        <v>1</v>
      </c>
      <c r="B6" s="37" t="s">
        <v>2</v>
      </c>
      <c r="C6" s="37" t="s">
        <v>3</v>
      </c>
      <c r="D6" s="37" t="s">
        <v>4</v>
      </c>
      <c r="E6" s="28">
        <v>36993</v>
      </c>
      <c r="F6" s="27" t="s">
        <v>5</v>
      </c>
      <c r="G6" s="37" t="s">
        <v>0</v>
      </c>
      <c r="H6" s="38" t="s">
        <v>1</v>
      </c>
      <c r="I6" s="27">
        <v>19.8</v>
      </c>
      <c r="J6" s="27" t="s">
        <v>6</v>
      </c>
      <c r="K6" s="27">
        <v>20</v>
      </c>
      <c r="L6" s="29">
        <v>39.8</v>
      </c>
      <c r="M6" s="27">
        <v>95</v>
      </c>
      <c r="N6" s="27">
        <v>95</v>
      </c>
      <c r="O6" s="27">
        <v>95</v>
      </c>
      <c r="P6" s="27"/>
      <c r="Q6" s="39">
        <v>95</v>
      </c>
      <c r="R6" s="27">
        <v>57</v>
      </c>
      <c r="S6" s="40">
        <v>96.8</v>
      </c>
    </row>
    <row r="7" spans="1:19" ht="24.75" customHeight="1">
      <c r="A7" s="36">
        <v>2</v>
      </c>
      <c r="B7" s="27" t="s">
        <v>8</v>
      </c>
      <c r="C7" s="27" t="s">
        <v>9</v>
      </c>
      <c r="D7" s="27" t="s">
        <v>10</v>
      </c>
      <c r="E7" s="28">
        <v>36979</v>
      </c>
      <c r="F7" s="27" t="s">
        <v>11</v>
      </c>
      <c r="G7" s="27" t="s">
        <v>7</v>
      </c>
      <c r="H7" s="27" t="s">
        <v>113</v>
      </c>
      <c r="I7" s="27">
        <v>20</v>
      </c>
      <c r="J7" s="27" t="s">
        <v>6</v>
      </c>
      <c r="K7" s="27">
        <v>20</v>
      </c>
      <c r="L7" s="29">
        <v>40</v>
      </c>
      <c r="M7" s="27">
        <v>93</v>
      </c>
      <c r="N7" s="27">
        <v>85</v>
      </c>
      <c r="O7" s="27">
        <f aca="true" t="shared" si="0" ref="O7:O12">AVERAGE(M7:N7)</f>
        <v>89</v>
      </c>
      <c r="P7" s="27"/>
      <c r="Q7" s="27">
        <f aca="true" t="shared" si="1" ref="Q7:Q12">AVERAGE(O7:P7)</f>
        <v>89</v>
      </c>
      <c r="R7" s="29">
        <f aca="true" t="shared" si="2" ref="R7:R12">Q7*0.6</f>
        <v>53.4</v>
      </c>
      <c r="S7" s="30">
        <f aca="true" t="shared" si="3" ref="S7:S29">R7+L7</f>
        <v>93.4</v>
      </c>
    </row>
    <row r="8" spans="1:19" ht="24.75" customHeight="1">
      <c r="A8" s="36">
        <v>3</v>
      </c>
      <c r="B8" s="27" t="s">
        <v>85</v>
      </c>
      <c r="C8" s="27" t="s">
        <v>86</v>
      </c>
      <c r="D8" s="27" t="s">
        <v>45</v>
      </c>
      <c r="E8" s="28">
        <v>36970</v>
      </c>
      <c r="F8" s="27" t="s">
        <v>11</v>
      </c>
      <c r="G8" s="27" t="s">
        <v>12</v>
      </c>
      <c r="H8" s="27" t="s">
        <v>114</v>
      </c>
      <c r="I8" s="27">
        <v>19.9</v>
      </c>
      <c r="J8" s="27" t="s">
        <v>6</v>
      </c>
      <c r="K8" s="27">
        <v>20</v>
      </c>
      <c r="L8" s="29">
        <v>39.9</v>
      </c>
      <c r="M8" s="27">
        <v>87</v>
      </c>
      <c r="N8" s="27">
        <v>90</v>
      </c>
      <c r="O8" s="27">
        <f t="shared" si="0"/>
        <v>88.5</v>
      </c>
      <c r="P8" s="27"/>
      <c r="Q8" s="27">
        <f t="shared" si="1"/>
        <v>88.5</v>
      </c>
      <c r="R8" s="29">
        <f t="shared" si="2"/>
        <v>53.1</v>
      </c>
      <c r="S8" s="30">
        <f t="shared" si="3"/>
        <v>93</v>
      </c>
    </row>
    <row r="9" spans="1:19" ht="24.75" customHeight="1">
      <c r="A9" s="36">
        <v>4</v>
      </c>
      <c r="B9" s="27" t="s">
        <v>14</v>
      </c>
      <c r="C9" s="27" t="s">
        <v>9</v>
      </c>
      <c r="D9" s="27" t="s">
        <v>15</v>
      </c>
      <c r="E9" s="28">
        <v>37152</v>
      </c>
      <c r="F9" s="27" t="s">
        <v>5</v>
      </c>
      <c r="G9" s="41" t="s">
        <v>0</v>
      </c>
      <c r="H9" s="41" t="s">
        <v>13</v>
      </c>
      <c r="I9" s="27">
        <v>19.7</v>
      </c>
      <c r="J9" s="27" t="s">
        <v>6</v>
      </c>
      <c r="K9" s="27">
        <v>20</v>
      </c>
      <c r="L9" s="29">
        <v>39.7</v>
      </c>
      <c r="M9" s="27">
        <v>91</v>
      </c>
      <c r="N9" s="27">
        <v>86</v>
      </c>
      <c r="O9" s="27">
        <f t="shared" si="0"/>
        <v>88.5</v>
      </c>
      <c r="P9" s="42"/>
      <c r="Q9" s="27">
        <f t="shared" si="1"/>
        <v>88.5</v>
      </c>
      <c r="R9" s="29">
        <f t="shared" si="2"/>
        <v>53.1</v>
      </c>
      <c r="S9" s="30">
        <f t="shared" si="3"/>
        <v>92.80000000000001</v>
      </c>
    </row>
    <row r="10" spans="1:19" ht="24.75" customHeight="1">
      <c r="A10" s="36">
        <v>5</v>
      </c>
      <c r="B10" s="27" t="s">
        <v>18</v>
      </c>
      <c r="C10" s="27" t="s">
        <v>19</v>
      </c>
      <c r="D10" s="27" t="s">
        <v>20</v>
      </c>
      <c r="E10" s="28">
        <v>37221</v>
      </c>
      <c r="F10" s="27" t="s">
        <v>11</v>
      </c>
      <c r="G10" s="27" t="s">
        <v>16</v>
      </c>
      <c r="H10" s="27" t="s">
        <v>17</v>
      </c>
      <c r="I10" s="27">
        <v>19.8</v>
      </c>
      <c r="J10" s="27" t="s">
        <v>6</v>
      </c>
      <c r="K10" s="27">
        <v>20</v>
      </c>
      <c r="L10" s="29">
        <v>39.8</v>
      </c>
      <c r="M10" s="27">
        <v>85</v>
      </c>
      <c r="N10" s="27">
        <v>88</v>
      </c>
      <c r="O10" s="27">
        <f t="shared" si="0"/>
        <v>86.5</v>
      </c>
      <c r="P10" s="27"/>
      <c r="Q10" s="27">
        <f t="shared" si="1"/>
        <v>86.5</v>
      </c>
      <c r="R10" s="29">
        <f t="shared" si="2"/>
        <v>51.9</v>
      </c>
      <c r="S10" s="30">
        <f t="shared" si="3"/>
        <v>91.69999999999999</v>
      </c>
    </row>
    <row r="11" spans="1:19" ht="24.75" customHeight="1">
      <c r="A11" s="36">
        <v>6</v>
      </c>
      <c r="B11" s="27" t="s">
        <v>24</v>
      </c>
      <c r="C11" s="27" t="s">
        <v>25</v>
      </c>
      <c r="D11" s="27" t="s">
        <v>26</v>
      </c>
      <c r="E11" s="28">
        <v>37081</v>
      </c>
      <c r="F11" s="27" t="s">
        <v>11</v>
      </c>
      <c r="G11" s="41" t="s">
        <v>0</v>
      </c>
      <c r="H11" s="41" t="s">
        <v>23</v>
      </c>
      <c r="I11" s="27">
        <v>19</v>
      </c>
      <c r="J11" s="27" t="s">
        <v>6</v>
      </c>
      <c r="K11" s="27">
        <v>20</v>
      </c>
      <c r="L11" s="29">
        <v>39</v>
      </c>
      <c r="M11" s="27">
        <v>83</v>
      </c>
      <c r="N11" s="27">
        <v>91</v>
      </c>
      <c r="O11" s="27">
        <f>AVERAGE(M11:N11)</f>
        <v>87</v>
      </c>
      <c r="P11" s="27"/>
      <c r="Q11" s="27">
        <f>AVERAGE(O11:P11)</f>
        <v>87</v>
      </c>
      <c r="R11" s="29">
        <f t="shared" si="2"/>
        <v>52.199999999999996</v>
      </c>
      <c r="S11" s="30">
        <f>R11+L11</f>
        <v>91.19999999999999</v>
      </c>
    </row>
    <row r="12" spans="1:19" ht="24.75" customHeight="1">
      <c r="A12" s="36">
        <v>7</v>
      </c>
      <c r="B12" s="27" t="s">
        <v>87</v>
      </c>
      <c r="C12" s="27" t="s">
        <v>88</v>
      </c>
      <c r="D12" s="27" t="s">
        <v>89</v>
      </c>
      <c r="E12" s="28">
        <v>36825</v>
      </c>
      <c r="F12" s="27" t="s">
        <v>22</v>
      </c>
      <c r="G12" s="27" t="s">
        <v>12</v>
      </c>
      <c r="H12" s="27" t="s">
        <v>115</v>
      </c>
      <c r="I12" s="27">
        <v>18.7</v>
      </c>
      <c r="J12" s="27" t="s">
        <v>6</v>
      </c>
      <c r="K12" s="27">
        <v>20</v>
      </c>
      <c r="L12" s="29">
        <v>38.7</v>
      </c>
      <c r="M12" s="27">
        <v>83</v>
      </c>
      <c r="N12" s="27">
        <v>92</v>
      </c>
      <c r="O12" s="27">
        <f t="shared" si="0"/>
        <v>87.5</v>
      </c>
      <c r="P12" s="27"/>
      <c r="Q12" s="27">
        <f t="shared" si="1"/>
        <v>87.5</v>
      </c>
      <c r="R12" s="29">
        <f t="shared" si="2"/>
        <v>52.5</v>
      </c>
      <c r="S12" s="30">
        <f t="shared" si="3"/>
        <v>91.2</v>
      </c>
    </row>
    <row r="13" spans="1:19" ht="24.75" customHeight="1">
      <c r="A13" s="36">
        <v>8</v>
      </c>
      <c r="B13" s="27" t="s">
        <v>29</v>
      </c>
      <c r="C13" s="27" t="s">
        <v>30</v>
      </c>
      <c r="D13" s="27" t="s">
        <v>20</v>
      </c>
      <c r="E13" s="28">
        <v>36875</v>
      </c>
      <c r="F13" s="27" t="s">
        <v>22</v>
      </c>
      <c r="G13" s="27" t="s">
        <v>27</v>
      </c>
      <c r="H13" s="27" t="s">
        <v>28</v>
      </c>
      <c r="I13" s="27">
        <v>19.9</v>
      </c>
      <c r="J13" s="27" t="s">
        <v>6</v>
      </c>
      <c r="K13" s="27">
        <v>20</v>
      </c>
      <c r="L13" s="29">
        <v>39.9</v>
      </c>
      <c r="M13" s="27">
        <v>85</v>
      </c>
      <c r="N13" s="27">
        <v>70</v>
      </c>
      <c r="O13" s="27">
        <v>85</v>
      </c>
      <c r="P13" s="43">
        <v>85</v>
      </c>
      <c r="Q13" s="27"/>
      <c r="R13" s="29">
        <f>P13*0.6</f>
        <v>51</v>
      </c>
      <c r="S13" s="30">
        <f t="shared" si="3"/>
        <v>90.9</v>
      </c>
    </row>
    <row r="14" spans="1:19" ht="24.75" customHeight="1">
      <c r="A14" s="36">
        <v>9</v>
      </c>
      <c r="B14" s="27" t="s">
        <v>33</v>
      </c>
      <c r="C14" s="27" t="s">
        <v>34</v>
      </c>
      <c r="D14" s="27" t="s">
        <v>35</v>
      </c>
      <c r="E14" s="28">
        <v>36970</v>
      </c>
      <c r="F14" s="27" t="s">
        <v>11</v>
      </c>
      <c r="G14" s="27" t="s">
        <v>31</v>
      </c>
      <c r="H14" s="27" t="s">
        <v>32</v>
      </c>
      <c r="I14" s="27">
        <v>20</v>
      </c>
      <c r="J14" s="27" t="s">
        <v>6</v>
      </c>
      <c r="K14" s="27">
        <v>20</v>
      </c>
      <c r="L14" s="29">
        <v>40</v>
      </c>
      <c r="M14" s="27">
        <v>80</v>
      </c>
      <c r="N14" s="27">
        <v>88</v>
      </c>
      <c r="O14" s="27">
        <f>AVERAGE(M14:N14)</f>
        <v>84</v>
      </c>
      <c r="P14" s="27"/>
      <c r="Q14" s="27">
        <f>AVERAGE(O14:P14)</f>
        <v>84</v>
      </c>
      <c r="R14" s="29">
        <f>Q14*0.6</f>
        <v>50.4</v>
      </c>
      <c r="S14" s="30">
        <f t="shared" si="3"/>
        <v>90.4</v>
      </c>
    </row>
    <row r="15" spans="1:19" ht="24.75" customHeight="1">
      <c r="A15" s="36">
        <v>10</v>
      </c>
      <c r="B15" s="27" t="s">
        <v>90</v>
      </c>
      <c r="C15" s="27" t="s">
        <v>91</v>
      </c>
      <c r="D15" s="27" t="s">
        <v>92</v>
      </c>
      <c r="E15" s="28">
        <v>37254</v>
      </c>
      <c r="F15" s="27" t="s">
        <v>11</v>
      </c>
      <c r="G15" s="27" t="s">
        <v>12</v>
      </c>
      <c r="H15" s="27" t="s">
        <v>115</v>
      </c>
      <c r="I15" s="27">
        <v>20</v>
      </c>
      <c r="J15" s="27" t="s">
        <v>6</v>
      </c>
      <c r="K15" s="27">
        <v>20</v>
      </c>
      <c r="L15" s="29">
        <v>40</v>
      </c>
      <c r="M15" s="27">
        <v>78</v>
      </c>
      <c r="N15" s="27">
        <v>90</v>
      </c>
      <c r="O15" s="27">
        <f>AVERAGE(M15:N15)</f>
        <v>84</v>
      </c>
      <c r="P15" s="27"/>
      <c r="Q15" s="27">
        <f>AVERAGE(O15:P15)</f>
        <v>84</v>
      </c>
      <c r="R15" s="29">
        <f>Q15*0.6</f>
        <v>50.4</v>
      </c>
      <c r="S15" s="30">
        <f t="shared" si="3"/>
        <v>90.4</v>
      </c>
    </row>
    <row r="16" spans="1:19" ht="37.5" customHeight="1">
      <c r="A16" s="36">
        <v>11</v>
      </c>
      <c r="B16" s="27" t="s">
        <v>36</v>
      </c>
      <c r="C16" s="27" t="s">
        <v>37</v>
      </c>
      <c r="D16" s="27" t="s">
        <v>38</v>
      </c>
      <c r="E16" s="28">
        <v>36929</v>
      </c>
      <c r="F16" s="27" t="s">
        <v>11</v>
      </c>
      <c r="G16" s="41" t="s">
        <v>0</v>
      </c>
      <c r="H16" s="41" t="s">
        <v>23</v>
      </c>
      <c r="I16" s="27">
        <v>19.7</v>
      </c>
      <c r="J16" s="27" t="s">
        <v>6</v>
      </c>
      <c r="K16" s="27">
        <v>20</v>
      </c>
      <c r="L16" s="29">
        <v>39.7</v>
      </c>
      <c r="M16" s="27">
        <v>85</v>
      </c>
      <c r="N16" s="27">
        <v>82</v>
      </c>
      <c r="O16" s="27">
        <f>AVERAGE(M16:N16)</f>
        <v>83.5</v>
      </c>
      <c r="P16" s="27"/>
      <c r="Q16" s="27">
        <f>AVERAGE(O16:P16)</f>
        <v>83.5</v>
      </c>
      <c r="R16" s="29">
        <f>Q16*0.6</f>
        <v>50.1</v>
      </c>
      <c r="S16" s="30">
        <f t="shared" si="3"/>
        <v>89.80000000000001</v>
      </c>
    </row>
    <row r="17" spans="1:19" ht="35.25" customHeight="1">
      <c r="A17" s="36">
        <v>12</v>
      </c>
      <c r="B17" s="27" t="s">
        <v>40</v>
      </c>
      <c r="C17" s="27" t="s">
        <v>41</v>
      </c>
      <c r="D17" s="27" t="s">
        <v>42</v>
      </c>
      <c r="E17" s="28">
        <v>36984</v>
      </c>
      <c r="F17" s="27" t="s">
        <v>5</v>
      </c>
      <c r="G17" s="41" t="s">
        <v>0</v>
      </c>
      <c r="H17" s="41" t="s">
        <v>39</v>
      </c>
      <c r="I17" s="27">
        <v>18.4</v>
      </c>
      <c r="J17" s="27" t="s">
        <v>6</v>
      </c>
      <c r="K17" s="27">
        <v>20</v>
      </c>
      <c r="L17" s="29">
        <v>38.4</v>
      </c>
      <c r="M17" s="27">
        <v>75</v>
      </c>
      <c r="N17" s="27">
        <v>92</v>
      </c>
      <c r="O17" s="27">
        <v>85</v>
      </c>
      <c r="P17" s="43">
        <v>85</v>
      </c>
      <c r="Q17" s="27"/>
      <c r="R17" s="29">
        <f>P17*0.6</f>
        <v>51</v>
      </c>
      <c r="S17" s="30">
        <f t="shared" si="3"/>
        <v>89.4</v>
      </c>
    </row>
    <row r="18" spans="1:19" s="44" customFormat="1" ht="35.25" customHeight="1">
      <c r="A18" s="37">
        <v>13</v>
      </c>
      <c r="B18" s="27" t="s">
        <v>122</v>
      </c>
      <c r="C18" s="27" t="s">
        <v>58</v>
      </c>
      <c r="D18" s="27" t="s">
        <v>84</v>
      </c>
      <c r="E18" s="28">
        <v>36648</v>
      </c>
      <c r="F18" s="27" t="s">
        <v>123</v>
      </c>
      <c r="G18" s="41" t="s">
        <v>12</v>
      </c>
      <c r="H18" s="41" t="s">
        <v>124</v>
      </c>
      <c r="I18" s="27">
        <v>19.8</v>
      </c>
      <c r="J18" s="27" t="s">
        <v>6</v>
      </c>
      <c r="K18" s="27">
        <v>20</v>
      </c>
      <c r="L18" s="27">
        <v>39.8</v>
      </c>
      <c r="M18" s="27"/>
      <c r="N18" s="27"/>
      <c r="O18" s="27">
        <v>82</v>
      </c>
      <c r="P18" s="27"/>
      <c r="Q18" s="27"/>
      <c r="R18" s="27">
        <v>49.2</v>
      </c>
      <c r="S18" s="27">
        <v>89</v>
      </c>
    </row>
    <row r="19" spans="1:19" ht="24.75" customHeight="1">
      <c r="A19" s="36">
        <v>14</v>
      </c>
      <c r="B19" s="27" t="s">
        <v>44</v>
      </c>
      <c r="C19" s="27" t="s">
        <v>45</v>
      </c>
      <c r="D19" s="27" t="s">
        <v>46</v>
      </c>
      <c r="E19" s="28">
        <v>36792</v>
      </c>
      <c r="F19" s="27" t="s">
        <v>22</v>
      </c>
      <c r="G19" s="41" t="s">
        <v>0</v>
      </c>
      <c r="H19" s="41" t="s">
        <v>43</v>
      </c>
      <c r="I19" s="27">
        <v>15.6</v>
      </c>
      <c r="J19" s="27" t="s">
        <v>6</v>
      </c>
      <c r="K19" s="27">
        <v>20</v>
      </c>
      <c r="L19" s="29">
        <v>35.6</v>
      </c>
      <c r="M19" s="27">
        <v>88</v>
      </c>
      <c r="N19" s="27">
        <v>90</v>
      </c>
      <c r="O19" s="27">
        <f>AVERAGE(M19:N19)</f>
        <v>89</v>
      </c>
      <c r="P19" s="27"/>
      <c r="Q19" s="27">
        <f>AVERAGE(O19:P19)</f>
        <v>89</v>
      </c>
      <c r="R19" s="29">
        <f>Q19*0.6</f>
        <v>53.4</v>
      </c>
      <c r="S19" s="30">
        <f t="shared" si="3"/>
        <v>89</v>
      </c>
    </row>
    <row r="20" spans="1:19" ht="24.75" customHeight="1">
      <c r="A20" s="36">
        <v>15</v>
      </c>
      <c r="B20" s="27" t="s">
        <v>47</v>
      </c>
      <c r="C20" s="27" t="s">
        <v>48</v>
      </c>
      <c r="D20" s="27" t="s">
        <v>49</v>
      </c>
      <c r="E20" s="28">
        <v>37013</v>
      </c>
      <c r="F20" s="27" t="s">
        <v>11</v>
      </c>
      <c r="G20" s="27" t="s">
        <v>16</v>
      </c>
      <c r="H20" s="27" t="s">
        <v>17</v>
      </c>
      <c r="I20" s="27">
        <v>19.7</v>
      </c>
      <c r="J20" s="27" t="s">
        <v>6</v>
      </c>
      <c r="K20" s="27">
        <v>20</v>
      </c>
      <c r="L20" s="29">
        <v>39.7</v>
      </c>
      <c r="M20" s="27">
        <v>80</v>
      </c>
      <c r="N20" s="27">
        <v>84</v>
      </c>
      <c r="O20" s="27">
        <f>AVERAGE(M20:N20)</f>
        <v>82</v>
      </c>
      <c r="P20" s="27"/>
      <c r="Q20" s="27">
        <f>AVERAGE(O20:P20)</f>
        <v>82</v>
      </c>
      <c r="R20" s="29">
        <f>Q20*0.6</f>
        <v>49.199999999999996</v>
      </c>
      <c r="S20" s="30">
        <f t="shared" si="3"/>
        <v>88.9</v>
      </c>
    </row>
    <row r="21" spans="1:19" ht="24.75" customHeight="1">
      <c r="A21" s="36">
        <v>16</v>
      </c>
      <c r="B21" s="27" t="s">
        <v>50</v>
      </c>
      <c r="C21" s="27" t="s">
        <v>51</v>
      </c>
      <c r="D21" s="27" t="s">
        <v>52</v>
      </c>
      <c r="E21" s="28">
        <v>36702</v>
      </c>
      <c r="F21" s="27" t="s">
        <v>22</v>
      </c>
      <c r="G21" s="27" t="s">
        <v>31</v>
      </c>
      <c r="H21" s="27" t="s">
        <v>32</v>
      </c>
      <c r="I21" s="27">
        <v>19.9</v>
      </c>
      <c r="J21" s="27" t="s">
        <v>6</v>
      </c>
      <c r="K21" s="27">
        <v>20</v>
      </c>
      <c r="L21" s="29">
        <v>39.9</v>
      </c>
      <c r="M21" s="27">
        <v>75</v>
      </c>
      <c r="N21" s="27">
        <v>89</v>
      </c>
      <c r="O21" s="27">
        <v>81</v>
      </c>
      <c r="P21" s="43">
        <v>81</v>
      </c>
      <c r="Q21" s="27"/>
      <c r="R21" s="29">
        <f>P21*0.6</f>
        <v>48.6</v>
      </c>
      <c r="S21" s="30">
        <f t="shared" si="3"/>
        <v>88.5</v>
      </c>
    </row>
    <row r="22" spans="1:19" ht="24.75" customHeight="1">
      <c r="A22" s="36">
        <v>17</v>
      </c>
      <c r="B22" s="27" t="s">
        <v>54</v>
      </c>
      <c r="C22" s="27" t="s">
        <v>45</v>
      </c>
      <c r="D22" s="27" t="s">
        <v>55</v>
      </c>
      <c r="E22" s="28">
        <v>37007</v>
      </c>
      <c r="F22" s="27" t="s">
        <v>5</v>
      </c>
      <c r="G22" s="27" t="s">
        <v>16</v>
      </c>
      <c r="H22" s="27" t="s">
        <v>53</v>
      </c>
      <c r="I22" s="27">
        <v>19.7</v>
      </c>
      <c r="J22" s="27" t="s">
        <v>6</v>
      </c>
      <c r="K22" s="27">
        <v>20</v>
      </c>
      <c r="L22" s="29">
        <v>39.7</v>
      </c>
      <c r="M22" s="27">
        <v>78</v>
      </c>
      <c r="N22" s="27">
        <v>84</v>
      </c>
      <c r="O22" s="27">
        <f>AVERAGE(M22:N22)</f>
        <v>81</v>
      </c>
      <c r="P22" s="27"/>
      <c r="Q22" s="27">
        <f>AVERAGE(O22:P22)</f>
        <v>81</v>
      </c>
      <c r="R22" s="29">
        <f>Q22*0.6</f>
        <v>48.6</v>
      </c>
      <c r="S22" s="30">
        <f t="shared" si="3"/>
        <v>88.30000000000001</v>
      </c>
    </row>
    <row r="23" spans="1:19" ht="24.75" customHeight="1">
      <c r="A23" s="36">
        <v>18</v>
      </c>
      <c r="B23" s="27" t="s">
        <v>57</v>
      </c>
      <c r="C23" s="27" t="s">
        <v>58</v>
      </c>
      <c r="D23" s="27" t="s">
        <v>59</v>
      </c>
      <c r="E23" s="28">
        <v>36862</v>
      </c>
      <c r="F23" s="27" t="s">
        <v>22</v>
      </c>
      <c r="G23" s="27" t="s">
        <v>16</v>
      </c>
      <c r="H23" s="27" t="s">
        <v>56</v>
      </c>
      <c r="I23" s="27">
        <v>19.4</v>
      </c>
      <c r="J23" s="27" t="s">
        <v>6</v>
      </c>
      <c r="K23" s="27">
        <v>20</v>
      </c>
      <c r="L23" s="29">
        <v>39.4</v>
      </c>
      <c r="M23" s="27">
        <v>82</v>
      </c>
      <c r="N23" s="27">
        <v>80</v>
      </c>
      <c r="O23" s="27">
        <f>AVERAGE(M23:N23)</f>
        <v>81</v>
      </c>
      <c r="P23" s="27"/>
      <c r="Q23" s="27">
        <v>81</v>
      </c>
      <c r="R23" s="29">
        <f>Q23*0.6</f>
        <v>48.6</v>
      </c>
      <c r="S23" s="30">
        <f t="shared" si="3"/>
        <v>88</v>
      </c>
    </row>
    <row r="24" spans="1:19" ht="24.75" customHeight="1">
      <c r="A24" s="36">
        <v>19</v>
      </c>
      <c r="B24" s="27" t="s">
        <v>68</v>
      </c>
      <c r="C24" s="27" t="s">
        <v>69</v>
      </c>
      <c r="D24" s="27" t="s">
        <v>63</v>
      </c>
      <c r="E24" s="28">
        <v>37088</v>
      </c>
      <c r="F24" s="27" t="s">
        <v>11</v>
      </c>
      <c r="G24" s="41" t="s">
        <v>0</v>
      </c>
      <c r="H24" s="41" t="s">
        <v>67</v>
      </c>
      <c r="I24" s="27">
        <v>18.6</v>
      </c>
      <c r="J24" s="27" t="s">
        <v>6</v>
      </c>
      <c r="K24" s="27">
        <v>20</v>
      </c>
      <c r="L24" s="29">
        <v>38.6</v>
      </c>
      <c r="M24" s="27">
        <v>70</v>
      </c>
      <c r="N24" s="27">
        <v>84</v>
      </c>
      <c r="O24" s="27">
        <v>82</v>
      </c>
      <c r="P24" s="43">
        <v>82</v>
      </c>
      <c r="Q24" s="27"/>
      <c r="R24" s="29">
        <f>P24*0.6</f>
        <v>49.199999999999996</v>
      </c>
      <c r="S24" s="30">
        <f>R24+L24</f>
        <v>87.8</v>
      </c>
    </row>
    <row r="25" spans="1:19" ht="24.75" customHeight="1">
      <c r="A25" s="36">
        <v>20</v>
      </c>
      <c r="B25" s="27" t="s">
        <v>93</v>
      </c>
      <c r="C25" s="27" t="s">
        <v>94</v>
      </c>
      <c r="D25" s="27" t="s">
        <v>55</v>
      </c>
      <c r="E25" s="28">
        <v>36928</v>
      </c>
      <c r="F25" s="27" t="s">
        <v>11</v>
      </c>
      <c r="G25" s="27" t="s">
        <v>12</v>
      </c>
      <c r="H25" s="27" t="s">
        <v>21</v>
      </c>
      <c r="I25" s="27">
        <v>19.5</v>
      </c>
      <c r="J25" s="27" t="s">
        <v>6</v>
      </c>
      <c r="K25" s="27">
        <v>20</v>
      </c>
      <c r="L25" s="29">
        <v>39.5</v>
      </c>
      <c r="M25" s="27">
        <v>86</v>
      </c>
      <c r="N25" s="27">
        <v>75</v>
      </c>
      <c r="O25" s="27">
        <f>AVERAGE(M25:N25)</f>
        <v>80.5</v>
      </c>
      <c r="P25" s="27"/>
      <c r="Q25" s="27">
        <f>AVERAGE(O25:P25)</f>
        <v>80.5</v>
      </c>
      <c r="R25" s="29">
        <f>Q25*0.6</f>
        <v>48.3</v>
      </c>
      <c r="S25" s="30">
        <f t="shared" si="3"/>
        <v>87.8</v>
      </c>
    </row>
    <row r="26" spans="1:19" ht="26.25" customHeight="1">
      <c r="A26" s="36">
        <v>21</v>
      </c>
      <c r="B26" s="27" t="s">
        <v>64</v>
      </c>
      <c r="C26" s="27" t="s">
        <v>65</v>
      </c>
      <c r="D26" s="27" t="s">
        <v>66</v>
      </c>
      <c r="E26" s="28">
        <v>36907</v>
      </c>
      <c r="F26" s="27" t="s">
        <v>5</v>
      </c>
      <c r="G26" s="41" t="s">
        <v>0</v>
      </c>
      <c r="H26" s="41" t="s">
        <v>39</v>
      </c>
      <c r="I26" s="27">
        <v>18.9</v>
      </c>
      <c r="J26" s="27" t="s">
        <v>6</v>
      </c>
      <c r="K26" s="27">
        <v>20</v>
      </c>
      <c r="L26" s="29">
        <v>38.9</v>
      </c>
      <c r="M26" s="27">
        <v>85</v>
      </c>
      <c r="N26" s="27">
        <v>78</v>
      </c>
      <c r="O26" s="27">
        <f>AVERAGE(M26:N26)</f>
        <v>81.5</v>
      </c>
      <c r="P26" s="27"/>
      <c r="Q26" s="27">
        <f>AVERAGE(O26:P26)</f>
        <v>81.5</v>
      </c>
      <c r="R26" s="29">
        <f>Q26*0.6</f>
        <v>48.9</v>
      </c>
      <c r="S26" s="30">
        <f>R26+L26</f>
        <v>87.8</v>
      </c>
    </row>
    <row r="27" spans="1:19" ht="24.75" customHeight="1">
      <c r="A27" s="36">
        <v>22</v>
      </c>
      <c r="B27" s="27" t="s">
        <v>61</v>
      </c>
      <c r="C27" s="27" t="s">
        <v>62</v>
      </c>
      <c r="D27" s="27" t="s">
        <v>63</v>
      </c>
      <c r="E27" s="28">
        <v>36943</v>
      </c>
      <c r="F27" s="27" t="s">
        <v>11</v>
      </c>
      <c r="G27" s="27" t="s">
        <v>60</v>
      </c>
      <c r="H27" s="27" t="s">
        <v>116</v>
      </c>
      <c r="I27" s="27">
        <v>19.8</v>
      </c>
      <c r="J27" s="27" t="s">
        <v>6</v>
      </c>
      <c r="K27" s="27">
        <v>20</v>
      </c>
      <c r="L27" s="29">
        <v>39.8</v>
      </c>
      <c r="M27" s="27">
        <v>75</v>
      </c>
      <c r="N27" s="27">
        <v>85</v>
      </c>
      <c r="O27" s="27">
        <f>AVERAGE(M27:N27)</f>
        <v>80</v>
      </c>
      <c r="P27" s="27"/>
      <c r="Q27" s="27">
        <f>AVERAGE(O27:P27)</f>
        <v>80</v>
      </c>
      <c r="R27" s="29">
        <f>Q27*0.6</f>
        <v>48</v>
      </c>
      <c r="S27" s="30">
        <f t="shared" si="3"/>
        <v>87.8</v>
      </c>
    </row>
    <row r="28" spans="1:19" ht="24.75" customHeight="1">
      <c r="A28" s="36">
        <v>23</v>
      </c>
      <c r="B28" s="27" t="s">
        <v>97</v>
      </c>
      <c r="C28" s="27" t="s">
        <v>34</v>
      </c>
      <c r="D28" s="27" t="s">
        <v>74</v>
      </c>
      <c r="E28" s="28">
        <v>37189</v>
      </c>
      <c r="F28" s="27" t="s">
        <v>11</v>
      </c>
      <c r="G28" s="27" t="s">
        <v>12</v>
      </c>
      <c r="H28" s="27" t="s">
        <v>114</v>
      </c>
      <c r="I28" s="27">
        <v>20</v>
      </c>
      <c r="J28" s="27" t="s">
        <v>6</v>
      </c>
      <c r="K28" s="27">
        <v>20</v>
      </c>
      <c r="L28" s="29">
        <v>40</v>
      </c>
      <c r="M28" s="27">
        <v>84</v>
      </c>
      <c r="N28" s="27">
        <v>75</v>
      </c>
      <c r="O28" s="27">
        <f>AVERAGE(M28:N28)</f>
        <v>79.5</v>
      </c>
      <c r="P28" s="27"/>
      <c r="Q28" s="27">
        <f>AVERAGE(O28:P28)</f>
        <v>79.5</v>
      </c>
      <c r="R28" s="29">
        <f aca="true" t="shared" si="4" ref="R28:R37">Q28*0.6</f>
        <v>47.699999999999996</v>
      </c>
      <c r="S28" s="30">
        <f>R28+L28</f>
        <v>87.69999999999999</v>
      </c>
    </row>
    <row r="29" spans="1:19" ht="24.75" customHeight="1">
      <c r="A29" s="36">
        <v>24</v>
      </c>
      <c r="B29" s="27" t="s">
        <v>95</v>
      </c>
      <c r="C29" s="27" t="s">
        <v>96</v>
      </c>
      <c r="D29" s="27" t="s">
        <v>84</v>
      </c>
      <c r="E29" s="28">
        <v>36898</v>
      </c>
      <c r="F29" s="27" t="s">
        <v>11</v>
      </c>
      <c r="G29" s="27" t="s">
        <v>12</v>
      </c>
      <c r="H29" s="27" t="s">
        <v>117</v>
      </c>
      <c r="I29" s="27">
        <v>19.7</v>
      </c>
      <c r="J29" s="27" t="s">
        <v>6</v>
      </c>
      <c r="K29" s="27">
        <v>20</v>
      </c>
      <c r="L29" s="29">
        <v>39.7</v>
      </c>
      <c r="M29" s="27">
        <v>75</v>
      </c>
      <c r="N29" s="27">
        <v>92</v>
      </c>
      <c r="O29" s="27">
        <v>80</v>
      </c>
      <c r="P29" s="43">
        <v>80</v>
      </c>
      <c r="Q29" s="27"/>
      <c r="R29" s="29">
        <f>P29*0.6</f>
        <v>48</v>
      </c>
      <c r="S29" s="30">
        <f t="shared" si="3"/>
        <v>87.7</v>
      </c>
    </row>
    <row r="30" spans="1:19" s="31" customFormat="1" ht="24.75" customHeight="1">
      <c r="A30" s="32"/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4"/>
      <c r="M30" s="32"/>
      <c r="N30" s="32"/>
      <c r="O30" s="32"/>
      <c r="P30" s="32"/>
      <c r="Q30" s="32"/>
      <c r="R30" s="34"/>
      <c r="S30" s="35"/>
    </row>
    <row r="31" spans="1:19" ht="24.75" customHeight="1">
      <c r="A31" s="45" t="s">
        <v>121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s="44" customFormat="1" ht="24.75" customHeight="1">
      <c r="A32" s="27">
        <v>25</v>
      </c>
      <c r="B32" s="27" t="s">
        <v>70</v>
      </c>
      <c r="C32" s="27" t="s">
        <v>71</v>
      </c>
      <c r="D32" s="27" t="s">
        <v>49</v>
      </c>
      <c r="E32" s="28">
        <v>37109</v>
      </c>
      <c r="F32" s="27" t="s">
        <v>11</v>
      </c>
      <c r="G32" s="27" t="s">
        <v>16</v>
      </c>
      <c r="H32" s="27" t="s">
        <v>17</v>
      </c>
      <c r="I32" s="27">
        <v>19.5</v>
      </c>
      <c r="J32" s="27" t="s">
        <v>6</v>
      </c>
      <c r="K32" s="27">
        <v>20</v>
      </c>
      <c r="L32" s="27">
        <v>39.5</v>
      </c>
      <c r="M32" s="27">
        <v>80</v>
      </c>
      <c r="N32" s="27">
        <v>80</v>
      </c>
      <c r="O32" s="27">
        <f aca="true" t="shared" si="5" ref="O32:O37">AVERAGE(M32:N32)</f>
        <v>80</v>
      </c>
      <c r="P32" s="27"/>
      <c r="Q32" s="27">
        <f aca="true" t="shared" si="6" ref="Q32:Q37">AVERAGE(O32:P32)</f>
        <v>80</v>
      </c>
      <c r="R32" s="27">
        <f t="shared" si="4"/>
        <v>48</v>
      </c>
      <c r="S32" s="27">
        <f aca="true" t="shared" si="7" ref="S32:S37">R32+L32</f>
        <v>87.5</v>
      </c>
    </row>
    <row r="33" spans="1:19" ht="24.75" customHeight="1">
      <c r="A33" s="29">
        <v>26</v>
      </c>
      <c r="B33" s="27" t="s">
        <v>72</v>
      </c>
      <c r="C33" s="27" t="s">
        <v>73</v>
      </c>
      <c r="D33" s="27" t="s">
        <v>74</v>
      </c>
      <c r="E33" s="28">
        <v>37215</v>
      </c>
      <c r="F33" s="27" t="s">
        <v>11</v>
      </c>
      <c r="G33" s="27" t="s">
        <v>31</v>
      </c>
      <c r="H33" s="27" t="s">
        <v>32</v>
      </c>
      <c r="I33" s="27">
        <v>19.7</v>
      </c>
      <c r="J33" s="27" t="s">
        <v>6</v>
      </c>
      <c r="K33" s="27">
        <v>20</v>
      </c>
      <c r="L33" s="29">
        <v>39.7</v>
      </c>
      <c r="M33" s="27">
        <v>80</v>
      </c>
      <c r="N33" s="27">
        <v>79</v>
      </c>
      <c r="O33" s="27">
        <f t="shared" si="5"/>
        <v>79.5</v>
      </c>
      <c r="P33" s="27"/>
      <c r="Q33" s="27">
        <f t="shared" si="6"/>
        <v>79.5</v>
      </c>
      <c r="R33" s="29">
        <f t="shared" si="4"/>
        <v>47.699999999999996</v>
      </c>
      <c r="S33" s="30">
        <f t="shared" si="7"/>
        <v>87.4</v>
      </c>
    </row>
    <row r="34" spans="1:19" ht="24.75" customHeight="1">
      <c r="A34" s="29">
        <v>27</v>
      </c>
      <c r="B34" s="27" t="s">
        <v>75</v>
      </c>
      <c r="C34" s="27" t="s">
        <v>76</v>
      </c>
      <c r="D34" s="27" t="s">
        <v>26</v>
      </c>
      <c r="E34" s="28">
        <v>36649</v>
      </c>
      <c r="F34" s="27" t="s">
        <v>22</v>
      </c>
      <c r="G34" s="27" t="s">
        <v>27</v>
      </c>
      <c r="H34" s="27" t="s">
        <v>28</v>
      </c>
      <c r="I34" s="27">
        <v>19.9</v>
      </c>
      <c r="J34" s="27" t="s">
        <v>6</v>
      </c>
      <c r="K34" s="27">
        <v>20</v>
      </c>
      <c r="L34" s="29">
        <v>39.9</v>
      </c>
      <c r="M34" s="27">
        <v>73</v>
      </c>
      <c r="N34" s="27">
        <v>85</v>
      </c>
      <c r="O34" s="27">
        <f t="shared" si="5"/>
        <v>79</v>
      </c>
      <c r="P34" s="27"/>
      <c r="Q34" s="27">
        <f t="shared" si="6"/>
        <v>79</v>
      </c>
      <c r="R34" s="29">
        <f t="shared" si="4"/>
        <v>47.4</v>
      </c>
      <c r="S34" s="30">
        <f t="shared" si="7"/>
        <v>87.3</v>
      </c>
    </row>
    <row r="35" spans="1:19" ht="24.75" customHeight="1">
      <c r="A35" s="29">
        <v>28</v>
      </c>
      <c r="B35" s="27" t="s">
        <v>77</v>
      </c>
      <c r="C35" s="27" t="s">
        <v>78</v>
      </c>
      <c r="D35" s="27" t="s">
        <v>26</v>
      </c>
      <c r="E35" s="28">
        <v>37034</v>
      </c>
      <c r="F35" s="27" t="s">
        <v>11</v>
      </c>
      <c r="G35" s="41" t="s">
        <v>0</v>
      </c>
      <c r="H35" s="41" t="s">
        <v>23</v>
      </c>
      <c r="I35" s="27">
        <v>19</v>
      </c>
      <c r="J35" s="27" t="s">
        <v>6</v>
      </c>
      <c r="K35" s="27">
        <v>20</v>
      </c>
      <c r="L35" s="29">
        <v>39</v>
      </c>
      <c r="M35" s="27">
        <v>76</v>
      </c>
      <c r="N35" s="27">
        <v>85</v>
      </c>
      <c r="O35" s="27">
        <f t="shared" si="5"/>
        <v>80.5</v>
      </c>
      <c r="P35" s="27"/>
      <c r="Q35" s="27">
        <f t="shared" si="6"/>
        <v>80.5</v>
      </c>
      <c r="R35" s="29">
        <f t="shared" si="4"/>
        <v>48.3</v>
      </c>
      <c r="S35" s="30">
        <f t="shared" si="7"/>
        <v>87.3</v>
      </c>
    </row>
    <row r="36" spans="1:19" ht="24.75" customHeight="1">
      <c r="A36" s="29">
        <v>29</v>
      </c>
      <c r="B36" s="27" t="s">
        <v>79</v>
      </c>
      <c r="C36" s="27" t="s">
        <v>62</v>
      </c>
      <c r="D36" s="27" t="s">
        <v>80</v>
      </c>
      <c r="E36" s="28">
        <v>37184</v>
      </c>
      <c r="F36" s="27" t="s">
        <v>11</v>
      </c>
      <c r="G36" s="27" t="s">
        <v>7</v>
      </c>
      <c r="H36" s="27" t="s">
        <v>113</v>
      </c>
      <c r="I36" s="27">
        <v>19.8</v>
      </c>
      <c r="J36" s="27" t="s">
        <v>6</v>
      </c>
      <c r="K36" s="27">
        <v>20</v>
      </c>
      <c r="L36" s="29">
        <v>39.8</v>
      </c>
      <c r="M36" s="27">
        <v>83</v>
      </c>
      <c r="N36" s="27">
        <v>75</v>
      </c>
      <c r="O36" s="27">
        <f t="shared" si="5"/>
        <v>79</v>
      </c>
      <c r="P36" s="27"/>
      <c r="Q36" s="27">
        <f t="shared" si="6"/>
        <v>79</v>
      </c>
      <c r="R36" s="29">
        <f t="shared" si="4"/>
        <v>47.4</v>
      </c>
      <c r="S36" s="30">
        <f t="shared" si="7"/>
        <v>87.19999999999999</v>
      </c>
    </row>
    <row r="37" spans="1:19" ht="24.75" customHeight="1">
      <c r="A37" s="29">
        <v>30</v>
      </c>
      <c r="B37" s="27" t="s">
        <v>82</v>
      </c>
      <c r="C37" s="27" t="s">
        <v>83</v>
      </c>
      <c r="D37" s="27" t="s">
        <v>84</v>
      </c>
      <c r="E37" s="28">
        <v>36865</v>
      </c>
      <c r="F37" s="27" t="s">
        <v>22</v>
      </c>
      <c r="G37" s="27" t="s">
        <v>27</v>
      </c>
      <c r="H37" s="27" t="s">
        <v>81</v>
      </c>
      <c r="I37" s="27">
        <v>19.5</v>
      </c>
      <c r="J37" s="27" t="s">
        <v>6</v>
      </c>
      <c r="K37" s="27">
        <v>20</v>
      </c>
      <c r="L37" s="29">
        <v>39.5</v>
      </c>
      <c r="M37" s="27">
        <v>75</v>
      </c>
      <c r="N37" s="27">
        <v>83</v>
      </c>
      <c r="O37" s="27">
        <f t="shared" si="5"/>
        <v>79</v>
      </c>
      <c r="P37" s="27"/>
      <c r="Q37" s="27">
        <f t="shared" si="6"/>
        <v>79</v>
      </c>
      <c r="R37" s="29">
        <f t="shared" si="4"/>
        <v>47.4</v>
      </c>
      <c r="S37" s="30">
        <f t="shared" si="7"/>
        <v>86.9</v>
      </c>
    </row>
  </sheetData>
  <mergeCells count="2">
    <mergeCell ref="A31:S31"/>
    <mergeCell ref="A4:S4"/>
  </mergeCells>
  <dataValidations count="3">
    <dataValidation type="list" showInputMessage="1" showErrorMessage="1" sqref="J32:J37 J17:J30 J7:J9">
      <formula1>$T$8:$T$12</formula1>
    </dataValidation>
    <dataValidation type="list" showInputMessage="1" showErrorMessage="1" sqref="J16">
      <formula1>#REF!</formula1>
    </dataValidation>
    <dataValidation type="list" showInputMessage="1" showErrorMessage="1" sqref="J10:J15">
      <formula1>$U$8:$U$12</formula1>
    </dataValidation>
  </dataValidations>
  <printOptions/>
  <pageMargins left="0.26" right="0.17" top="0.26" bottom="0.2" header="0.17" footer="0.1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kmaked</cp:lastModifiedBy>
  <cp:lastPrinted>2017-12-15T14:28:23Z</cp:lastPrinted>
  <dcterms:created xsi:type="dcterms:W3CDTF">1997-01-24T12:53:32Z</dcterms:created>
  <dcterms:modified xsi:type="dcterms:W3CDTF">2017-12-15T14:29:47Z</dcterms:modified>
  <cp:category/>
  <cp:version/>
  <cp:contentType/>
  <cp:contentStatus/>
</cp:coreProperties>
</file>